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Bend calc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0.000"/>
  </numFmts>
  <fonts count="11">
    <font>
      <name val="Calibri"/>
      <family val="2"/>
      <color theme="1"/>
      <sz val="11"/>
      <scheme val="minor"/>
    </font>
    <font>
      <name val="JetBrains Mono"/>
      <b val="1"/>
      <color rgb="00F78F1E"/>
      <sz val="10"/>
    </font>
    <font>
      <name val="Geist"/>
      <b val="1"/>
      <color rgb="001A1714"/>
      <sz val="22"/>
    </font>
    <font>
      <name val="JetBrains Mono"/>
      <b val="1"/>
      <color rgb="007A6F64"/>
      <sz val="8"/>
    </font>
    <font>
      <name val="JetBrains Mono"/>
      <b val="1"/>
      <color rgb="001A1714"/>
      <sz val="11"/>
    </font>
    <font>
      <name val="Geist"/>
      <i val="1"/>
      <color rgb="007A6F64"/>
      <sz val="9"/>
    </font>
    <font>
      <name val="JetBrains Mono"/>
      <b val="1"/>
      <color rgb="00B85C12"/>
      <sz val="9"/>
    </font>
    <font>
      <name val="Geist"/>
      <color rgb="001A1714"/>
      <sz val="10"/>
    </font>
    <font>
      <name val="Geist"/>
      <b val="1"/>
      <color rgb="001A1714"/>
      <sz val="10"/>
    </font>
    <font>
      <name val="Geist"/>
      <b val="1"/>
      <color rgb="00B85C12"/>
      <sz val="10"/>
    </font>
    <font>
      <name val="Geist"/>
      <color rgb="007A6F64"/>
      <sz val="9"/>
    </font>
  </fonts>
  <fills count="3">
    <fill>
      <patternFill/>
    </fill>
    <fill>
      <patternFill patternType="gray125"/>
    </fill>
    <fill>
      <patternFill patternType="solid">
        <fgColor rgb="00FBE1C0"/>
      </patternFill>
    </fill>
  </fills>
  <borders count="3">
    <border>
      <left/>
      <right/>
      <top/>
      <bottom/>
      <diagonal/>
    </border>
    <border>
      <bottom style="medium">
        <color rgb="001A1714"/>
      </bottom>
    </border>
    <border>
      <left style="thin">
        <color rgb="00C4B8A4"/>
      </left>
      <right style="thin">
        <color rgb="00C4B8A4"/>
      </right>
      <top style="thin">
        <color rgb="00C4B8A4"/>
      </top>
      <bottom style="thin">
        <color rgb="00C4B8A4"/>
      </bottom>
    </border>
  </borders>
  <cellStyleXfs count="1">
    <xf numFmtId="0" fontId="0" fillId="0" borderId="0"/>
  </cellStyleXfs>
  <cellXfs count="15">
    <xf numFmtId="0" fontId="0" fillId="0" borderId="0" pivotButton="0" quotePrefix="0" xfId="0"/>
    <xf numFmtId="0" fontId="1" fillId="0" borderId="0" applyAlignment="1" pivotButton="0" quotePrefix="0" xfId="0">
      <alignment horizontal="left" vertical="center"/>
    </xf>
    <xf numFmtId="0" fontId="2" fillId="0" borderId="0" applyAlignment="1" pivotButton="0" quotePrefix="0" xfId="0">
      <alignment horizontal="left" vertical="center"/>
    </xf>
    <xf numFmtId="0" fontId="3" fillId="0" borderId="0" applyAlignment="1" pivotButton="0" quotePrefix="0" xfId="0">
      <alignment horizontal="right" vertical="bottom"/>
    </xf>
    <xf numFmtId="0" fontId="4" fillId="0" borderId="0" applyAlignment="1" pivotButton="0" quotePrefix="0" xfId="0">
      <alignment horizontal="right" vertical="top"/>
    </xf>
    <xf numFmtId="0" fontId="5" fillId="0" borderId="0" applyAlignment="1" pivotButton="0" quotePrefix="0" xfId="0">
      <alignment horizontal="left" vertical="center" wrapText="1"/>
    </xf>
    <xf numFmtId="0" fontId="0" fillId="0" borderId="1" pivotButton="0" quotePrefix="0" xfId="0"/>
    <xf numFmtId="0" fontId="6" fillId="2" borderId="0" pivotButton="0" quotePrefix="0" xfId="0"/>
    <xf numFmtId="0" fontId="0" fillId="2" borderId="0" pivotButton="0" quotePrefix="0" xfId="0"/>
    <xf numFmtId="0" fontId="7" fillId="0" borderId="0" applyAlignment="1" pivotButton="0" quotePrefix="0" xfId="0">
      <alignment horizontal="left" vertical="center"/>
    </xf>
    <xf numFmtId="0" fontId="8" fillId="2" borderId="2" applyAlignment="1" pivotButton="0" quotePrefix="0" xfId="0">
      <alignment horizontal="center" vertical="center"/>
    </xf>
    <xf numFmtId="0" fontId="3" fillId="0" borderId="0" applyAlignment="1" pivotButton="0" quotePrefix="0" xfId="0">
      <alignment horizontal="left" vertical="center"/>
    </xf>
    <xf numFmtId="164" fontId="7" fillId="0" borderId="0" applyAlignment="1" pivotButton="0" quotePrefix="0" xfId="0">
      <alignment horizontal="center" vertical="center"/>
    </xf>
    <xf numFmtId="164" fontId="9" fillId="0" borderId="0" applyAlignment="1" pivotButton="0" quotePrefix="0" xfId="0">
      <alignment horizontal="center" vertical="center"/>
    </xf>
    <xf numFmtId="0" fontId="10" fillId="0" borderId="0" applyAlignment="1" pivotButton="0" quotePrefix="0" xfId="0">
      <alignment horizontal="lef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32"/>
  <sheetViews>
    <sheetView workbookViewId="0">
      <selection activeCell="A1" sqref="A1"/>
    </sheetView>
  </sheetViews>
  <sheetFormatPr baseColWidth="8" defaultRowHeight="15"/>
  <cols>
    <col width="34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 ht="18" customHeight="1">
      <c r="A1" s="1" t="inlineStr">
        <is>
          <t>IDEAMBOX</t>
        </is>
      </c>
    </row>
    <row r="2" ht="6" customHeight="1"/>
    <row r="3" ht="22" customHeight="1">
      <c r="A3" s="2" t="inlineStr">
        <is>
          <t>Sheet-metal bend calculator</t>
        </is>
      </c>
      <c r="G3" s="3" t="inlineStr">
        <is>
          <t>DOCUMENT</t>
        </is>
      </c>
    </row>
    <row r="4" ht="14" customHeight="1">
      <c r="G4" s="4" t="inlineStr">
        <is>
          <t>IDB-SMD-038</t>
        </is>
      </c>
    </row>
    <row r="5" ht="24" customHeight="1">
      <c r="A5" s="5" t="inlineStr">
        <is>
          <t>Edit the orange cells; bend allowance, deduction and flat length update live. Companion to IDB-SMD-038 (Sheet-metal design guide).</t>
        </is>
      </c>
    </row>
    <row r="6" ht="4" customHeight="1">
      <c r="A6" s="6" t="inlineStr"/>
      <c r="B6" s="6" t="inlineStr"/>
      <c r="C6" s="6" t="inlineStr"/>
      <c r="D6" s="6" t="inlineStr"/>
      <c r="E6" s="6" t="inlineStr"/>
      <c r="F6" s="6" t="inlineStr"/>
      <c r="G6" s="6" t="inlineStr"/>
      <c r="H6" s="6" t="inlineStr"/>
    </row>
    <row r="8" ht="18" customHeight="1">
      <c r="A8" s="7" t="inlineStr">
        <is>
          <t>INPUTS  —  edit the orange cells</t>
        </is>
      </c>
      <c r="B8" s="8" t="n"/>
      <c r="C8" s="8" t="n"/>
      <c r="D8" s="8" t="n"/>
      <c r="E8" s="8" t="n"/>
      <c r="F8" s="8" t="n"/>
      <c r="G8" s="8" t="n"/>
      <c r="H8" s="8" t="n"/>
    </row>
    <row r="10">
      <c r="A10" s="9" t="inlineStr">
        <is>
          <t>Material thickness  t</t>
        </is>
      </c>
      <c r="B10" s="10" t="n">
        <v>1.5</v>
      </c>
      <c r="C10" s="11" t="inlineStr">
        <is>
          <t>mm</t>
        </is>
      </c>
    </row>
    <row r="11">
      <c r="A11" s="9" t="inlineStr">
        <is>
          <t>Bend angle  θ</t>
        </is>
      </c>
      <c r="B11" s="10" t="n">
        <v>90</v>
      </c>
      <c r="C11" s="11" t="inlineStr">
        <is>
          <t>deg</t>
        </is>
      </c>
    </row>
    <row r="12">
      <c r="A12" s="9" t="inlineStr">
        <is>
          <t>Inside radius  R</t>
        </is>
      </c>
      <c r="B12" s="10" t="n">
        <v>1.5</v>
      </c>
      <c r="C12" s="11" t="inlineStr">
        <is>
          <t>mm</t>
        </is>
      </c>
    </row>
    <row r="13">
      <c r="A13" s="9" t="inlineStr">
        <is>
          <t>K-factor</t>
        </is>
      </c>
      <c r="B13" s="10" t="n">
        <v>0.4</v>
      </c>
      <c r="C13" s="11" t="inlineStr">
        <is>
          <t>0.33–0.45</t>
        </is>
      </c>
    </row>
    <row r="15" ht="18" customHeight="1">
      <c r="A15" s="7" t="inlineStr">
        <is>
          <t>COMPUTED</t>
        </is>
      </c>
      <c r="B15" s="8" t="n"/>
      <c r="C15" s="8" t="n"/>
      <c r="D15" s="8" t="n"/>
      <c r="E15" s="8" t="n"/>
      <c r="F15" s="8" t="n"/>
      <c r="G15" s="8" t="n"/>
      <c r="H15" s="8" t="n"/>
    </row>
    <row r="17">
      <c r="A17" s="9" t="inlineStr">
        <is>
          <t>Neutral radius  R + K·t</t>
        </is>
      </c>
      <c r="B17" s="12">
        <f>B12+B13*B10</f>
        <v/>
      </c>
      <c r="C17" s="11" t="inlineStr">
        <is>
          <t>mm</t>
        </is>
      </c>
    </row>
    <row r="18">
      <c r="A18" s="9" t="inlineStr">
        <is>
          <t>Bend allowance  BA</t>
        </is>
      </c>
      <c r="B18" s="13">
        <f>RADIANS(B11)*(B12+B13*B10)</f>
        <v/>
      </c>
      <c r="C18" s="11" t="inlineStr">
        <is>
          <t>mm</t>
        </is>
      </c>
    </row>
    <row r="19">
      <c r="A19" s="9" t="inlineStr">
        <is>
          <t>Outside setback  OSSB</t>
        </is>
      </c>
      <c r="B19" s="12">
        <f>(B12+B10)*TAN(RADIANS(B11/2))</f>
        <v/>
      </c>
      <c r="C19" s="11" t="inlineStr">
        <is>
          <t>mm</t>
        </is>
      </c>
    </row>
    <row r="20">
      <c r="A20" s="9" t="inlineStr">
        <is>
          <t>Bend deduction  BD</t>
        </is>
      </c>
      <c r="B20" s="13">
        <f>2*B19-B18</f>
        <v/>
      </c>
      <c r="C20" s="11" t="inlineStr">
        <is>
          <t>mm</t>
        </is>
      </c>
    </row>
    <row r="22" ht="18" customHeight="1">
      <c r="A22" s="7" t="inlineStr">
        <is>
          <t>FLAT BLANK  —  single bend, outside legs</t>
        </is>
      </c>
      <c r="B22" s="8" t="n"/>
      <c r="C22" s="8" t="n"/>
      <c r="D22" s="8" t="n"/>
      <c r="E22" s="8" t="n"/>
      <c r="F22" s="8" t="n"/>
      <c r="G22" s="8" t="n"/>
      <c r="H22" s="8" t="n"/>
    </row>
    <row r="24">
      <c r="A24" s="9" t="inlineStr">
        <is>
          <t>Outside leg  A</t>
        </is>
      </c>
      <c r="B24" s="10" t="n">
        <v>50</v>
      </c>
      <c r="C24" s="11" t="inlineStr">
        <is>
          <t>mm</t>
        </is>
      </c>
    </row>
    <row r="25">
      <c r="A25" s="9" t="inlineStr">
        <is>
          <t>Outside leg  B</t>
        </is>
      </c>
      <c r="B25" s="10" t="n">
        <v>30</v>
      </c>
      <c r="C25" s="11" t="inlineStr">
        <is>
          <t>mm</t>
        </is>
      </c>
    </row>
    <row r="26">
      <c r="A26" s="9" t="inlineStr">
        <is>
          <t>Flat length  = A + B − BD</t>
        </is>
      </c>
      <c r="B26" s="13">
        <f>B24+B25-B20</f>
        <v/>
      </c>
      <c r="C26" s="11" t="inlineStr">
        <is>
          <t>mm</t>
        </is>
      </c>
    </row>
    <row r="28" ht="18" customHeight="1">
      <c r="A28" s="7" t="inlineStr">
        <is>
          <t>REFERENCE</t>
        </is>
      </c>
      <c r="B28" s="8" t="n"/>
      <c r="C28" s="8" t="n"/>
      <c r="D28" s="8" t="n"/>
      <c r="E28" s="8" t="n"/>
      <c r="F28" s="8" t="n"/>
      <c r="G28" s="8" t="n"/>
      <c r="H28" s="8" t="n"/>
    </row>
    <row r="29">
      <c r="A29" s="14" t="inlineStr">
        <is>
          <t>•  K-factor: ~0.33 (soft / small R) · ~0.40 typical · ~0.45 (hard / large R)</t>
        </is>
      </c>
    </row>
    <row r="30">
      <c r="A30" s="14" t="inlineStr">
        <is>
          <t>•  Min inside radius: soft Al 0.5–1×t · mild steel ~1×t · stainless 1–2×t · hard 2–3×t</t>
        </is>
      </c>
    </row>
    <row r="31">
      <c r="A31" s="14" t="inlineStr">
        <is>
          <t>•  Hole-to-bend ≥ 2.5×t + R · hole-to-edge ≥ 2×t · min flange ≥ 4×t + R</t>
        </is>
      </c>
    </row>
    <row r="32">
      <c r="A32" s="14" t="inlineStr">
        <is>
          <t>•  Bend across the grain where possible; add bend reliefs at bend ends.</t>
        </is>
      </c>
    </row>
  </sheetData>
  <mergeCells count="9">
    <mergeCell ref="G4:H4"/>
    <mergeCell ref="A30:H30"/>
    <mergeCell ref="A29:H29"/>
    <mergeCell ref="A31:H31"/>
    <mergeCell ref="A32:H32"/>
    <mergeCell ref="A5:H5"/>
    <mergeCell ref="A1:H2"/>
    <mergeCell ref="A3:F4"/>
    <mergeCell ref="G3:H3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2026-06-05T18:55:11Z</dcterms:created>
  <dcterms:modified xsi:type="dcterms:W3CDTF">2026-06-05T18:55:11Z</dcterms:modified>
</cp:coreProperties>
</file>